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tabRatio="770"/>
  </bookViews>
  <sheets>
    <sheet name="2018 " sheetId="9" r:id="rId1"/>
    <sheet name="Лист2" sheetId="2" r:id="rId2"/>
  </sheets>
  <definedNames>
    <definedName name="_xlnm.Print_Area" localSheetId="0">'2018 '!$A$1:$H$31</definedName>
  </definedNames>
  <calcPr calcId="162913"/>
</workbook>
</file>

<file path=xl/calcChain.xml><?xml version="1.0" encoding="utf-8"?>
<calcChain xmlns="http://schemas.openxmlformats.org/spreadsheetml/2006/main">
  <c r="E24" i="9" l="1"/>
  <c r="F21" i="9"/>
  <c r="D21" i="9"/>
  <c r="C21" i="9"/>
  <c r="A21" i="9"/>
  <c r="F20" i="9"/>
  <c r="E20" i="9"/>
  <c r="F19" i="9"/>
  <c r="E19" i="9"/>
  <c r="F18" i="9"/>
  <c r="E18" i="9"/>
  <c r="E21" i="9" s="1"/>
  <c r="D15" i="9"/>
  <c r="C15" i="9"/>
  <c r="F14" i="9"/>
  <c r="E14" i="9"/>
  <c r="F13" i="9"/>
  <c r="E13" i="9"/>
  <c r="F12" i="9"/>
  <c r="E12" i="9"/>
  <c r="F11" i="9"/>
  <c r="E11" i="9"/>
  <c r="F10" i="9"/>
  <c r="F15" i="9" s="1"/>
  <c r="E10" i="9"/>
  <c r="E15" i="9" s="1"/>
</calcChain>
</file>

<file path=xl/sharedStrings.xml><?xml version="1.0" encoding="utf-8"?>
<sst xmlns="http://schemas.openxmlformats.org/spreadsheetml/2006/main" count="41" uniqueCount="35">
  <si>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</si>
  <si>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</si>
  <si>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</si>
  <si>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</si>
  <si>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</si>
  <si>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</si>
  <si>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</t>
  </si>
  <si>
    <t>Содержание лифтов</t>
  </si>
  <si>
    <t>Текущий ремонт общего имущества</t>
  </si>
  <si>
    <t>Итого</t>
  </si>
  <si>
    <t>Коммунальные услуги:</t>
  </si>
  <si>
    <t>Коммунальные услуги, в том числе:</t>
  </si>
  <si>
    <t>Водоснабжение и водоотведение</t>
  </si>
  <si>
    <t>Водоснабжение и водоотведение для ГВС</t>
  </si>
  <si>
    <t>Тарифы</t>
  </si>
  <si>
    <t>№ п/п</t>
  </si>
  <si>
    <t>Виды услуг работ</t>
  </si>
  <si>
    <r>
      <t xml:space="preserve">Общая площадь площадь жилых и нежилых помещений </t>
    </r>
    <r>
      <rPr>
        <sz val="8"/>
        <color rgb="FFFF0000"/>
        <rFont val="Times New Roman"/>
        <family val="1"/>
        <charset val="204"/>
      </rPr>
      <t/>
    </r>
  </si>
  <si>
    <t>Текущий ремонт</t>
  </si>
  <si>
    <t>Сбор и вывоз твердых бытовых отходов от контейнеров</t>
  </si>
  <si>
    <t>Электроэнергия (в том числе освещение МОП)</t>
  </si>
  <si>
    <t>Стоимость работ, руб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</si>
  <si>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Фомушина  д. 8 корпус 1</t>
    </r>
  </si>
  <si>
    <t>Начислено в 2018, руб</t>
  </si>
  <si>
    <t>Поступило средств в 2018г., руб</t>
  </si>
  <si>
    <t>Фомушина 8 корпус 1</t>
  </si>
  <si>
    <t>Ремонт створок дверей шахты 7-го этажа на пассажирском лифте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</si>
  <si>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</si>
  <si>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</si>
  <si>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 601587,64 руб., в т.ч. по кв. 32,44,95,116,131,143,193,195</t>
  </si>
  <si>
    <t>Остаток по тек. ремонту,  2018 руб.</t>
  </si>
  <si>
    <t xml:space="preserve">Сумма задолженности начселения на 01.04.2018г., руб </t>
  </si>
  <si>
    <t>Задолженность собственников и нанимателей на 01.10.2018г., руб</t>
  </si>
  <si>
    <t xml:space="preserve"> Доп.услуги=Обслуж. ИТП+уборка Моп</t>
  </si>
  <si>
    <t>ПЕРЕД СОБСТВЕННИКАМИ ПОМЕЩЕНИЙ О ВЫПОЛНЕНИИ ДОГОВОРА УПРАВЛЕНИЯ б/н от 01.04.2018г., за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</si>
</sst>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10" fillId="0" borderId="0" xfId="0" applyFont="1"/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/>
    <xf numFmtId="0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2" fontId="10" fillId="0" borderId="1" xfId="0" applyNumberFormat="1" applyFont="1" applyFill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4" fontId="12" fillId="2" borderId="1" xfId="3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5" fillId="0" borderId="1" xfId="1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9" fontId="10" fillId="0" borderId="0" xfId="2" applyNumberFormat="1" applyFont="1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wrapText="1"/>
    </xf>
    <xf numFmtId="2" fontId="10" fillId="0" borderId="3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165" fontId="12" fillId="2" borderId="0" xfId="0" applyNumberFormat="1" applyFont="1" applyFill="1" applyBorder="1" applyAlignment="1">
      <alignment horizontal="left" vertical="center" wrapText="1"/>
    </xf>
    <xf numFmtId="0" fontId="12" fillId="0" borderId="0" xfId="0" applyFont="1" applyAlignment="1"/>
    <xf numFmtId="0" fontId="10" fillId="2" borderId="0" xfId="0" applyFont="1" applyFill="1" applyAlignment="1">
      <alignment wrapText="1"/>
    </xf>
    <xf numFmtId="4" fontId="7" fillId="2" borderId="0" xfId="3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wrapText="1"/>
    </xf>
    <xf numFmtId="0" fontId="5" fillId="0" borderId="0" xfId="1" applyFont="1" applyAlignment="1">
      <alignment horizontal="left" vertical="center" wrapText="1"/>
    </xf>
    <xf numFmtId="0" fontId="7" fillId="0" borderId="0" xfId="0" applyFont="1" applyAlignment="1"/>
    <xf numFmtId="0" fontId="10" fillId="0" borderId="0" xfId="0" applyFont="1" applyAlignment="1"/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17" fillId="0" borderId="0" xfId="0" applyFont="1" applyAlignment="1">
      <alignment horizontal="center" wrapText="1"/>
    </xf>
    <xf numFmtId="0" fontId="18" fillId="0" borderId="0" xfId="1" applyFont="1" applyAlignment="1">
      <alignment horizontal="left" vertical="center" wrapText="1"/>
    </xf>
    <xf numFmtId="4" fontId="12" fillId="2" borderId="0" xfId="3" applyNumberFormat="1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3"/>
    <cellStyle name="Обычный 3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abSelected="1" topLeftCell="A31" zoomScaleNormal="100" workbookViewId="0">
      <selection activeCell="C30" sqref="C30:E31"/>
    </sheetView>
  </sheetViews>
  <sheetFormatPr defaultColWidth="9.109375" defaultRowHeight="13.8" x14ac:dyDescent="0.25"/>
  <cols>
    <col min="1" max="1" width="15.44140625" style="22" customWidth="1"/>
    <col min="2" max="2" width="8" style="22" customWidth="1"/>
    <col min="3" max="3" width="14.33203125" style="32" customWidth="1"/>
    <col min="4" max="4" width="15.6640625" style="32" customWidth="1"/>
    <col min="5" max="5" width="12.6640625" style="32" customWidth="1"/>
    <col min="6" max="6" width="16.109375" style="32" customWidth="1"/>
    <col min="7" max="7" width="28.5546875" style="32" customWidth="1"/>
    <col min="8" max="8" width="10.5546875" style="32" bestFit="1" customWidth="1"/>
    <col min="9" max="9" width="7" style="32" customWidth="1"/>
    <col min="10" max="16384" width="9.109375" style="32"/>
  </cols>
  <sheetData>
    <row r="1" spans="1:8" ht="17.399999999999999" x14ac:dyDescent="0.3">
      <c r="A1" s="58" t="s">
        <v>25</v>
      </c>
      <c r="B1" s="58"/>
      <c r="C1" s="58"/>
      <c r="D1" s="58"/>
      <c r="E1" s="58"/>
    </row>
    <row r="2" spans="1:8" ht="15" customHeight="1" x14ac:dyDescent="0.25">
      <c r="A2" s="49" t="s">
        <v>0</v>
      </c>
      <c r="B2" s="49"/>
      <c r="C2" s="50"/>
      <c r="D2" s="50"/>
      <c r="E2" s="50"/>
      <c r="F2" s="50"/>
      <c r="G2" s="50"/>
    </row>
    <row r="3" spans="1:8" ht="15" customHeight="1" x14ac:dyDescent="0.25">
      <c r="A3" s="51" t="s">
        <v>1</v>
      </c>
      <c r="B3" s="51"/>
      <c r="C3" s="50"/>
      <c r="D3" s="50"/>
      <c r="E3" s="50"/>
      <c r="F3" s="50"/>
      <c r="G3" s="50"/>
    </row>
    <row r="4" spans="1:8" s="39" customFormat="1" ht="24" customHeight="1" x14ac:dyDescent="0.25">
      <c r="A4" s="52" t="s">
        <v>34</v>
      </c>
      <c r="B4" s="52"/>
      <c r="C4" s="53"/>
      <c r="D4" s="53"/>
      <c r="E4" s="53"/>
      <c r="F4" s="53"/>
      <c r="G4" s="53"/>
    </row>
    <row r="5" spans="1:8" x14ac:dyDescent="0.25">
      <c r="A5" s="54" t="s">
        <v>2</v>
      </c>
      <c r="B5" s="54"/>
      <c r="C5" s="55"/>
      <c r="D5" s="55"/>
      <c r="E5" s="55"/>
      <c r="F5" s="55"/>
      <c r="G5" s="55"/>
    </row>
    <row r="6" spans="1:8" x14ac:dyDescent="0.25">
      <c r="A6" s="1" t="s">
        <v>22</v>
      </c>
      <c r="B6" s="1"/>
      <c r="C6" s="2"/>
      <c r="D6" s="31"/>
      <c r="E6" s="3"/>
      <c r="F6" s="31"/>
      <c r="G6" s="31"/>
    </row>
    <row r="7" spans="1:8" s="25" customFormat="1" x14ac:dyDescent="0.25">
      <c r="A7" s="36" t="s">
        <v>17</v>
      </c>
      <c r="B7" s="36"/>
      <c r="C7" s="2"/>
      <c r="E7" s="37">
        <v>14178.6</v>
      </c>
      <c r="F7" s="38"/>
      <c r="G7" s="38"/>
    </row>
    <row r="8" spans="1:8" s="26" customFormat="1" ht="24.6" customHeight="1" x14ac:dyDescent="0.25">
      <c r="A8" s="56" t="s">
        <v>3</v>
      </c>
      <c r="B8" s="56"/>
      <c r="C8" s="57"/>
      <c r="D8" s="57"/>
      <c r="E8" s="57"/>
      <c r="F8" s="57"/>
      <c r="G8" s="57"/>
    </row>
    <row r="9" spans="1:8" s="9" customFormat="1" ht="60.75" customHeight="1" x14ac:dyDescent="0.3">
      <c r="A9" s="27" t="s">
        <v>31</v>
      </c>
      <c r="B9" s="5" t="s">
        <v>14</v>
      </c>
      <c r="C9" s="6" t="s">
        <v>23</v>
      </c>
      <c r="D9" s="6" t="s">
        <v>24</v>
      </c>
      <c r="E9" s="4" t="s">
        <v>4</v>
      </c>
      <c r="F9" s="7" t="s">
        <v>32</v>
      </c>
      <c r="G9" s="8" t="s">
        <v>5</v>
      </c>
    </row>
    <row r="10" spans="1:8" s="21" customFormat="1" ht="24.6" customHeight="1" x14ac:dyDescent="0.3">
      <c r="A10" s="11"/>
      <c r="B10" s="35">
        <v>8.83</v>
      </c>
      <c r="C10" s="10">
        <v>750410.37</v>
      </c>
      <c r="D10" s="10">
        <v>525827.05000000005</v>
      </c>
      <c r="E10" s="10">
        <f>C10</f>
        <v>750410.37</v>
      </c>
      <c r="F10" s="11">
        <f>A10+C10-D10</f>
        <v>224583.31999999995</v>
      </c>
      <c r="G10" s="12" t="s">
        <v>6</v>
      </c>
    </row>
    <row r="11" spans="1:8" s="21" customFormat="1" ht="24.6" customHeight="1" x14ac:dyDescent="0.3">
      <c r="A11" s="33"/>
      <c r="B11" s="35">
        <v>5.01</v>
      </c>
      <c r="C11" s="10">
        <v>390765.06</v>
      </c>
      <c r="D11" s="10">
        <v>273848.43</v>
      </c>
      <c r="E11" s="10">
        <f t="shared" ref="E11:E13" si="0">C11</f>
        <v>390765.06</v>
      </c>
      <c r="F11" s="11">
        <f>A11+C11-D11</f>
        <v>116916.63</v>
      </c>
      <c r="G11" s="34" t="s">
        <v>33</v>
      </c>
    </row>
    <row r="12" spans="1:8" s="21" customFormat="1" ht="18" customHeight="1" x14ac:dyDescent="0.3">
      <c r="A12" s="11"/>
      <c r="B12" s="35">
        <v>3.15</v>
      </c>
      <c r="C12" s="10">
        <v>284023.23</v>
      </c>
      <c r="D12" s="10">
        <v>199711.51</v>
      </c>
      <c r="E12" s="10">
        <f t="shared" si="0"/>
        <v>284023.23</v>
      </c>
      <c r="F12" s="11">
        <f>A12+C12-D12</f>
        <v>84311.719999999972</v>
      </c>
      <c r="G12" s="12" t="s">
        <v>7</v>
      </c>
    </row>
    <row r="13" spans="1:8" s="21" customFormat="1" ht="31.2" customHeight="1" x14ac:dyDescent="0.3">
      <c r="A13" s="11"/>
      <c r="B13" s="35">
        <v>4.5999999999999996</v>
      </c>
      <c r="C13" s="10">
        <v>377318.68</v>
      </c>
      <c r="D13" s="10">
        <v>264327.62</v>
      </c>
      <c r="E13" s="10">
        <f t="shared" si="0"/>
        <v>377318.68</v>
      </c>
      <c r="F13" s="11">
        <f>A13+C13-D13</f>
        <v>112991.06</v>
      </c>
      <c r="G13" s="12" t="s">
        <v>19</v>
      </c>
    </row>
    <row r="14" spans="1:8" s="21" customFormat="1" ht="27" customHeight="1" x14ac:dyDescent="0.3">
      <c r="A14" s="11"/>
      <c r="B14" s="35">
        <v>1.82</v>
      </c>
      <c r="C14" s="10">
        <v>153582.28</v>
      </c>
      <c r="D14" s="10">
        <v>104222.49</v>
      </c>
      <c r="E14" s="43">
        <f>E24</f>
        <v>6181.48</v>
      </c>
      <c r="F14" s="11">
        <f>A14+C14-D14</f>
        <v>49359.789999999994</v>
      </c>
      <c r="G14" s="7" t="s">
        <v>8</v>
      </c>
    </row>
    <row r="15" spans="1:8" ht="15" customHeight="1" x14ac:dyDescent="0.25">
      <c r="A15" s="13">
        <v>0</v>
      </c>
      <c r="B15" s="13"/>
      <c r="C15" s="13">
        <f>SUM(C10:C14)</f>
        <v>1956099.6199999999</v>
      </c>
      <c r="D15" s="13">
        <f>SUM(D10:D14)</f>
        <v>1367937.0999999999</v>
      </c>
      <c r="E15" s="13">
        <f>SUM(E10:E14)</f>
        <v>1808698.8199999998</v>
      </c>
      <c r="F15" s="13">
        <f>SUM(F10:F14)</f>
        <v>588162.52</v>
      </c>
      <c r="G15" s="14" t="s">
        <v>9</v>
      </c>
      <c r="H15" s="30"/>
    </row>
    <row r="16" spans="1:8" x14ac:dyDescent="0.25">
      <c r="A16" s="47" t="s">
        <v>10</v>
      </c>
      <c r="B16" s="47"/>
      <c r="C16" s="48"/>
      <c r="D16" s="48"/>
      <c r="E16" s="48"/>
      <c r="F16" s="48"/>
      <c r="G16" s="1"/>
    </row>
    <row r="17" spans="1:9" ht="60" customHeight="1" x14ac:dyDescent="0.25">
      <c r="A17" s="27" t="s">
        <v>31</v>
      </c>
      <c r="B17" s="5"/>
      <c r="C17" s="6" t="s">
        <v>23</v>
      </c>
      <c r="D17" s="6" t="s">
        <v>24</v>
      </c>
      <c r="E17" s="4" t="s">
        <v>4</v>
      </c>
      <c r="F17" s="7" t="s">
        <v>32</v>
      </c>
      <c r="G17" s="15" t="s">
        <v>11</v>
      </c>
    </row>
    <row r="18" spans="1:9" s="21" customFormat="1" ht="27" customHeight="1" x14ac:dyDescent="0.3">
      <c r="A18" s="11"/>
      <c r="B18" s="11"/>
      <c r="C18" s="11">
        <v>280560.59999999998</v>
      </c>
      <c r="D18" s="11">
        <v>240673.21</v>
      </c>
      <c r="E18" s="10">
        <f t="shared" ref="E18:E20" si="1">C18</f>
        <v>280560.59999999998</v>
      </c>
      <c r="F18" s="11">
        <f t="shared" ref="F18:F20" si="2">A18+C18-D18</f>
        <v>39887.389999999985</v>
      </c>
      <c r="G18" s="12" t="s">
        <v>12</v>
      </c>
    </row>
    <row r="19" spans="1:9" s="21" customFormat="1" ht="27" customHeight="1" x14ac:dyDescent="0.3">
      <c r="A19" s="11"/>
      <c r="B19" s="11"/>
      <c r="C19" s="11">
        <v>9707.7000000000007</v>
      </c>
      <c r="D19" s="11">
        <v>6793.15</v>
      </c>
      <c r="E19" s="10">
        <f t="shared" si="1"/>
        <v>9707.7000000000007</v>
      </c>
      <c r="F19" s="11">
        <f t="shared" si="2"/>
        <v>2914.5500000000011</v>
      </c>
      <c r="G19" s="12" t="s">
        <v>13</v>
      </c>
      <c r="H19" s="29"/>
      <c r="I19" s="29"/>
    </row>
    <row r="20" spans="1:9" s="21" customFormat="1" ht="34.5" customHeight="1" x14ac:dyDescent="0.3">
      <c r="A20" s="11"/>
      <c r="B20" s="11"/>
      <c r="C20" s="11">
        <v>190297.99</v>
      </c>
      <c r="D20" s="11">
        <v>130084.2</v>
      </c>
      <c r="E20" s="10">
        <f t="shared" si="1"/>
        <v>190297.99</v>
      </c>
      <c r="F20" s="11">
        <f t="shared" si="2"/>
        <v>60213.789999999994</v>
      </c>
      <c r="G20" s="7" t="s">
        <v>20</v>
      </c>
    </row>
    <row r="21" spans="1:9" x14ac:dyDescent="0.25">
      <c r="A21" s="13">
        <f>SUM(A18:A20)</f>
        <v>0</v>
      </c>
      <c r="B21" s="13"/>
      <c r="C21" s="13">
        <f>SUM(C18:C20)</f>
        <v>480566.29</v>
      </c>
      <c r="D21" s="13">
        <f>SUM(D18:D20)</f>
        <v>377550.56</v>
      </c>
      <c r="E21" s="13">
        <f>SUM(E18:E20)</f>
        <v>480566.29</v>
      </c>
      <c r="F21" s="13">
        <f>SUM(F18:F20)</f>
        <v>103015.72999999998</v>
      </c>
      <c r="G21" s="14" t="s">
        <v>9</v>
      </c>
    </row>
    <row r="23" spans="1:9" s="21" customFormat="1" ht="38.4" customHeight="1" x14ac:dyDescent="0.3">
      <c r="A23" s="5" t="s">
        <v>15</v>
      </c>
      <c r="B23" s="16"/>
      <c r="C23" s="16" t="s">
        <v>30</v>
      </c>
      <c r="D23" s="17" t="s">
        <v>16</v>
      </c>
      <c r="E23" s="17" t="s">
        <v>21</v>
      </c>
      <c r="F23" s="60"/>
    </row>
    <row r="24" spans="1:9" s="21" customFormat="1" ht="25.95" customHeight="1" x14ac:dyDescent="0.3">
      <c r="A24" s="5"/>
      <c r="B24" s="16"/>
      <c r="C24" s="44">
        <v>0</v>
      </c>
      <c r="D24" s="18" t="s">
        <v>18</v>
      </c>
      <c r="E24" s="19">
        <f>E25</f>
        <v>6181.48</v>
      </c>
      <c r="F24" s="40"/>
    </row>
    <row r="25" spans="1:9" ht="48" x14ac:dyDescent="0.25">
      <c r="A25" s="23"/>
      <c r="B25" s="24"/>
      <c r="C25" s="20"/>
      <c r="D25" s="42" t="s">
        <v>26</v>
      </c>
      <c r="E25" s="28">
        <v>6181.48</v>
      </c>
      <c r="F25" s="41"/>
    </row>
    <row r="26" spans="1:9" ht="27.6" customHeight="1" x14ac:dyDescent="0.25">
      <c r="A26" s="59" t="s">
        <v>29</v>
      </c>
      <c r="B26" s="59"/>
      <c r="C26" s="59"/>
      <c r="D26" s="59"/>
      <c r="E26" s="59"/>
      <c r="F26" s="59"/>
      <c r="G26" s="59"/>
    </row>
    <row r="27" spans="1:9" ht="98.4" customHeight="1" x14ac:dyDescent="0.25">
      <c r="A27" s="46" t="s">
        <v>27</v>
      </c>
      <c r="B27" s="46"/>
      <c r="C27" s="46"/>
      <c r="D27" s="46"/>
      <c r="E27" s="46"/>
      <c r="F27" s="46"/>
      <c r="G27" s="46"/>
    </row>
    <row r="28" spans="1:9" ht="25.2" customHeight="1" x14ac:dyDescent="0.25">
      <c r="A28" s="46" t="s">
        <v>28</v>
      </c>
      <c r="B28" s="46"/>
      <c r="C28" s="46"/>
      <c r="D28" s="46"/>
      <c r="E28" s="46"/>
      <c r="F28" s="46"/>
      <c r="G28" s="46"/>
    </row>
    <row r="30" spans="1:9" x14ac:dyDescent="0.25">
      <c r="C30" s="45"/>
      <c r="D30" s="45"/>
    </row>
  </sheetData>
  <mergeCells count="10">
    <mergeCell ref="A16:F16"/>
    <mergeCell ref="A26:G26"/>
    <mergeCell ref="A27:G27"/>
    <mergeCell ref="A28:G28"/>
    <mergeCell ref="A1:E1"/>
    <mergeCell ref="A2:G2"/>
    <mergeCell ref="A3:G3"/>
    <mergeCell ref="A4:G4"/>
    <mergeCell ref="A5:G5"/>
    <mergeCell ref="A8:G8"/>
  </mergeCells>
  <pageMargins left="0.31496062992125984" right="0.11811023622047245" top="0.74803149606299213" bottom="0.74803149606299213" header="0.31496062992125984" footer="0.31496062992125984"/>
  <pageSetup paperSize="9" scale="69" orientation="portrait" horizontalDpi="180" verticalDpi="180" r:id="rId1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 </vt:lpstr>
      <vt:lpstr>Лист2</vt:lpstr>
      <vt:lpstr>'2018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2019-03-22T12:43:23Z</dcterms:modified>
</cp:coreProperties>
</file>